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po\Documents\"/>
    </mc:Choice>
  </mc:AlternateContent>
  <bookViews>
    <workbookView xWindow="330" yWindow="15" windowWidth="11340" windowHeight="6540"/>
  </bookViews>
  <sheets>
    <sheet name="Ark1" sheetId="5" r:id="rId1"/>
    <sheet name="opr. forslag" sheetId="7" state="hidden" r:id="rId2"/>
    <sheet name="Ark2" sheetId="2" r:id="rId3"/>
    <sheet name="Ark3" sheetId="3" r:id="rId4"/>
    <sheet name="Ark4" sheetId="4" r:id="rId5"/>
  </sheets>
  <calcPr calcId="152511"/>
</workbook>
</file>

<file path=xl/calcChain.xml><?xml version="1.0" encoding="utf-8"?>
<calcChain xmlns="http://schemas.openxmlformats.org/spreadsheetml/2006/main">
  <c r="D22" i="5" l="1"/>
  <c r="D16" i="5"/>
  <c r="D15" i="5"/>
  <c r="D14" i="5"/>
  <c r="D8" i="5"/>
  <c r="F32" i="7" l="1"/>
  <c r="E32" i="7"/>
  <c r="D32" i="7"/>
  <c r="C32" i="7"/>
  <c r="B32" i="7"/>
  <c r="D32" i="5" l="1"/>
  <c r="C32" i="5" l="1"/>
  <c r="B32" i="5"/>
</calcChain>
</file>

<file path=xl/sharedStrings.xml><?xml version="1.0" encoding="utf-8"?>
<sst xmlns="http://schemas.openxmlformats.org/spreadsheetml/2006/main" count="81" uniqueCount="49">
  <si>
    <t>Skole</t>
  </si>
  <si>
    <t>Blåvandshuk skole</t>
  </si>
  <si>
    <t>Janderup skole</t>
  </si>
  <si>
    <t>Blåbjergskolen - Lunde/Kvong afd.</t>
  </si>
  <si>
    <t>Blåbjergskolen - Nr. Nebel afd.</t>
  </si>
  <si>
    <t xml:space="preserve">Outrup skole </t>
  </si>
  <si>
    <t>Brorsonskolen</t>
  </si>
  <si>
    <t>Lykkesgårdskolen</t>
  </si>
  <si>
    <t>Sct. Jacobi skole</t>
  </si>
  <si>
    <t>Alslev skole</t>
  </si>
  <si>
    <t>I alt</t>
  </si>
  <si>
    <t>Horne skole</t>
  </si>
  <si>
    <t>Tistrup skole</t>
  </si>
  <si>
    <t>Ølgod skole</t>
  </si>
  <si>
    <t>Agerbæk skole</t>
  </si>
  <si>
    <t>Ansager skole</t>
  </si>
  <si>
    <t>Næsbjerg skole</t>
  </si>
  <si>
    <t>Nordenskov skole</t>
  </si>
  <si>
    <t>Starup skole</t>
  </si>
  <si>
    <t>Årre skole</t>
  </si>
  <si>
    <t>Thorstrup skole</t>
  </si>
  <si>
    <t>Nuværende tildelingsmodel skoleår 17/18</t>
  </si>
  <si>
    <t>Sammenligning af modeller vedr. tildeling til SFO gældende fra 1. august 2018</t>
  </si>
  <si>
    <t>indmeldte</t>
  </si>
  <si>
    <t>Stillinger i alt</t>
  </si>
  <si>
    <t>Forslag 1</t>
  </si>
  <si>
    <t>Forslag 2</t>
  </si>
  <si>
    <t>Forventet antal</t>
  </si>
  <si>
    <t>med forventet elevtal i skoleåret 2017/18 (pr. 22/8-2017)</t>
  </si>
  <si>
    <t>Forslag 2 er tid til ledelse samt tildeling pr. barn afhængig af modul.</t>
  </si>
  <si>
    <t>Der er ikke fratrukket bidrag til sygdoms- og barselspuljer. Det sker samlet nederst i beregningen.</t>
  </si>
  <si>
    <t>0 - 2 fuldtidsstillinger</t>
  </si>
  <si>
    <t>3 - 5 fuldtidsstillinger</t>
  </si>
  <si>
    <t>6 -    fuldtidsstillinger</t>
  </si>
  <si>
    <t>timer/uge</t>
  </si>
  <si>
    <t>Forslag til ledelse pr. SFO er:</t>
  </si>
  <si>
    <t>Mindstetildeling til SFO er 2 fuldtidsstillinger efter andel til sygdoms- og barselspuljen</t>
  </si>
  <si>
    <t>Forslag 1 er tid til ledelse samt en grundtildeling på 505 timer pr. år pr. skole samt tildeling pr. barn afhængig af modul</t>
  </si>
  <si>
    <t>Forslag 3</t>
  </si>
  <si>
    <t>Ny tildelingsmodel i ny struktur skoleår 2018/19</t>
  </si>
  <si>
    <t>Forslag 3 er med 10 timer til ledelse, uden grundtildeling men med tildeling pr. barn.</t>
  </si>
  <si>
    <t>Forslag</t>
  </si>
  <si>
    <t xml:space="preserve">Der er ikke fratrukket bidrag til sygdoms- og barselspuljer. </t>
  </si>
  <si>
    <t>med elevtal i skoleåret 2017/18 (pr. 5/9-2017)</t>
  </si>
  <si>
    <t>Forslaget indeholder 10 timer til ledelse, samt tildeling pr. barn afhængig af modul:</t>
  </si>
  <si>
    <t>timer pr. år</t>
  </si>
  <si>
    <t>Fuldtidsmodul pr. barn</t>
  </si>
  <si>
    <t>Morgenmodul pr. barn</t>
  </si>
  <si>
    <t>Eftermiddagsmodul pr. barn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</si>
</sst>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2" fillId="0" borderId="1" xfId="0" applyFont="1" applyBorder="1"/>
    <xf numFmtId="0" fontId="0" fillId="0" borderId="10" xfId="0" applyBorder="1"/>
    <xf numFmtId="0" fontId="2" fillId="0" borderId="3" xfId="0" applyFont="1" applyBorder="1"/>
    <xf numFmtId="0" fontId="4" fillId="0" borderId="0" xfId="0" applyFont="1"/>
    <xf numFmtId="0" fontId="2" fillId="0" borderId="6" xfId="0" applyFont="1" applyBorder="1" applyAlignment="1">
      <alignment horizontal="center"/>
    </xf>
    <xf numFmtId="0" fontId="4" fillId="0" borderId="5" xfId="0" applyFont="1" applyBorder="1"/>
    <xf numFmtId="2" fontId="4" fillId="0" borderId="6" xfId="0" applyNumberFormat="1" applyFont="1" applyBorder="1"/>
    <xf numFmtId="0" fontId="2" fillId="0" borderId="0" xfId="0" applyFont="1"/>
    <xf numFmtId="2" fontId="0" fillId="0" borderId="0" xfId="0" applyNumberFormat="1"/>
    <xf numFmtId="0" fontId="0" fillId="0" borderId="7" xfId="0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8" xfId="0" applyBorder="1" applyAlignment="1">
      <alignment horizontal="center" wrapText="1"/>
    </xf>
    <xf numFmtId="2" fontId="4" fillId="0" borderId="9" xfId="0" applyNumberFormat="1" applyFont="1" applyBorder="1"/>
    <xf numFmtId="2" fontId="0" fillId="0" borderId="10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12" xfId="0" applyBorder="1"/>
    <xf numFmtId="0" fontId="0" fillId="0" borderId="11" xfId="0" applyBorder="1" applyAlignment="1">
      <alignment horizontal="center"/>
    </xf>
    <xf numFmtId="0" fontId="5" fillId="0" borderId="0" xfId="0" applyFont="1"/>
    <xf numFmtId="2" fontId="0" fillId="0" borderId="9" xfId="0" applyNumberFormat="1" applyBorder="1" applyAlignment="1">
      <alignment horizontal="center"/>
    </xf>
    <xf numFmtId="0" fontId="7" fillId="0" borderId="0" xfId="1" applyFont="1" applyBorder="1"/>
    <xf numFmtId="0" fontId="6" fillId="0" borderId="0" xfId="1" applyFont="1" applyBorder="1"/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topLeftCell="A20" zoomScaleNormal="100" workbookViewId="0">
      <selection activeCell="N38" sqref="N38"/>
    </sheetView>
  </sheetViews>
  <sheetFormatPr defaultRowHeight="12.75" x14ac:dyDescent="0.2"/>
  <cols>
    <col min="1" max="1" width="33.42578125" customWidth="1"/>
    <col min="2" max="2" width="12.42578125" style="18" customWidth="1"/>
    <col min="3" max="3" width="15.5703125" customWidth="1"/>
    <col min="4" max="4" width="16.5703125" customWidth="1"/>
    <col min="5" max="7" width="13" customWidth="1"/>
  </cols>
  <sheetData>
    <row r="1" spans="1:4" ht="15.75" x14ac:dyDescent="0.25">
      <c r="A1" s="1" t="s">
        <v>22</v>
      </c>
      <c r="B1" s="16"/>
    </row>
    <row r="2" spans="1:4" ht="15.75" x14ac:dyDescent="0.25">
      <c r="A2" s="1"/>
      <c r="B2" s="16"/>
    </row>
    <row r="3" spans="1:4" x14ac:dyDescent="0.2">
      <c r="B3" s="17" t="s">
        <v>43</v>
      </c>
    </row>
    <row r="4" spans="1:4" x14ac:dyDescent="0.2">
      <c r="C4" s="14"/>
    </row>
    <row r="5" spans="1:4" ht="57.75" customHeight="1" x14ac:dyDescent="0.2">
      <c r="A5" s="2"/>
      <c r="B5" s="15" t="s">
        <v>27</v>
      </c>
      <c r="C5" s="24" t="s">
        <v>21</v>
      </c>
      <c r="D5" s="37" t="s">
        <v>39</v>
      </c>
    </row>
    <row r="6" spans="1:4" ht="20.25" customHeight="1" x14ac:dyDescent="0.2">
      <c r="A6" s="31" t="s">
        <v>0</v>
      </c>
      <c r="B6" s="32" t="s">
        <v>23</v>
      </c>
      <c r="C6" s="32" t="s">
        <v>24</v>
      </c>
      <c r="D6" s="9" t="s">
        <v>41</v>
      </c>
    </row>
    <row r="7" spans="1:4" x14ac:dyDescent="0.2">
      <c r="A7" s="3"/>
      <c r="B7" s="19"/>
      <c r="C7" s="6"/>
      <c r="D7" s="4"/>
    </row>
    <row r="8" spans="1:4" x14ac:dyDescent="0.2">
      <c r="A8" s="7" t="s">
        <v>1</v>
      </c>
      <c r="B8" s="20">
        <v>194</v>
      </c>
      <c r="C8" s="26">
        <v>8.4499999999999993</v>
      </c>
      <c r="D8" s="27">
        <f>8.59-0.03</f>
        <v>8.56</v>
      </c>
    </row>
    <row r="9" spans="1:4" x14ac:dyDescent="0.2">
      <c r="A9" s="7" t="s">
        <v>2</v>
      </c>
      <c r="B9" s="20">
        <v>44</v>
      </c>
      <c r="C9" s="26">
        <v>2.2000000000000002</v>
      </c>
      <c r="D9" s="27">
        <v>2.11</v>
      </c>
    </row>
    <row r="10" spans="1:4" x14ac:dyDescent="0.2">
      <c r="A10" s="3" t="s">
        <v>3</v>
      </c>
      <c r="B10" s="19">
        <v>41</v>
      </c>
      <c r="C10" s="26">
        <v>2.08</v>
      </c>
      <c r="D10" s="27">
        <v>2.04</v>
      </c>
    </row>
    <row r="11" spans="1:4" x14ac:dyDescent="0.2">
      <c r="A11" s="3" t="s">
        <v>4</v>
      </c>
      <c r="B11" s="19">
        <v>56</v>
      </c>
      <c r="C11" s="26">
        <v>2.71</v>
      </c>
      <c r="D11" s="27">
        <v>2.63</v>
      </c>
    </row>
    <row r="12" spans="1:4" x14ac:dyDescent="0.2">
      <c r="A12" s="3" t="s">
        <v>5</v>
      </c>
      <c r="B12" s="19">
        <v>63</v>
      </c>
      <c r="C12" s="26">
        <v>3.02</v>
      </c>
      <c r="D12" s="27">
        <v>2.95</v>
      </c>
    </row>
    <row r="13" spans="1:4" x14ac:dyDescent="0.2">
      <c r="A13" s="3"/>
      <c r="B13" s="19"/>
      <c r="C13" s="26"/>
      <c r="D13" s="27"/>
    </row>
    <row r="14" spans="1:4" x14ac:dyDescent="0.2">
      <c r="A14" s="3" t="s">
        <v>6</v>
      </c>
      <c r="B14" s="19">
        <v>231</v>
      </c>
      <c r="C14" s="26">
        <v>9.56</v>
      </c>
      <c r="D14" s="27">
        <f>9.66-0.03</f>
        <v>9.6300000000000008</v>
      </c>
    </row>
    <row r="15" spans="1:4" x14ac:dyDescent="0.2">
      <c r="A15" s="3" t="s">
        <v>7</v>
      </c>
      <c r="B15" s="21">
        <v>158</v>
      </c>
      <c r="C15" s="26">
        <v>6.83</v>
      </c>
      <c r="D15" s="27">
        <f>6.87-0.02</f>
        <v>6.8500000000000005</v>
      </c>
    </row>
    <row r="16" spans="1:4" x14ac:dyDescent="0.2">
      <c r="A16" s="3" t="s">
        <v>8</v>
      </c>
      <c r="B16" s="21">
        <v>166</v>
      </c>
      <c r="C16" s="26">
        <v>7.27</v>
      </c>
      <c r="D16" s="27">
        <f>7.38-0.02</f>
        <v>7.36</v>
      </c>
    </row>
    <row r="17" spans="1:4" x14ac:dyDescent="0.2">
      <c r="A17" s="3" t="s">
        <v>9</v>
      </c>
      <c r="B17" s="21">
        <v>96</v>
      </c>
      <c r="C17" s="26">
        <v>4.4400000000000004</v>
      </c>
      <c r="D17" s="27">
        <v>4.43</v>
      </c>
    </row>
    <row r="18" spans="1:4" x14ac:dyDescent="0.2">
      <c r="A18" s="3"/>
      <c r="B18" s="19"/>
      <c r="C18" s="26"/>
      <c r="D18" s="27"/>
    </row>
    <row r="19" spans="1:4" x14ac:dyDescent="0.2">
      <c r="A19" s="7" t="s">
        <v>11</v>
      </c>
      <c r="B19" s="22">
        <v>43</v>
      </c>
      <c r="C19" s="26">
        <v>2.31</v>
      </c>
      <c r="D19" s="27">
        <v>2.25</v>
      </c>
    </row>
    <row r="20" spans="1:4" x14ac:dyDescent="0.2">
      <c r="A20" s="7" t="s">
        <v>20</v>
      </c>
      <c r="B20" s="22">
        <v>64</v>
      </c>
      <c r="C20" s="26">
        <v>3.2</v>
      </c>
      <c r="D20" s="27">
        <v>3.15</v>
      </c>
    </row>
    <row r="21" spans="1:4" x14ac:dyDescent="0.2">
      <c r="A21" s="7" t="s">
        <v>12</v>
      </c>
      <c r="B21" s="22">
        <v>95</v>
      </c>
      <c r="C21" s="26">
        <v>4.33</v>
      </c>
      <c r="D21" s="27">
        <v>4.3</v>
      </c>
    </row>
    <row r="22" spans="1:4" x14ac:dyDescent="0.2">
      <c r="A22" s="7" t="s">
        <v>13</v>
      </c>
      <c r="B22" s="22">
        <v>193</v>
      </c>
      <c r="C22" s="26">
        <v>8.39</v>
      </c>
      <c r="D22" s="27">
        <f>8.56-0.03</f>
        <v>8.5300000000000011</v>
      </c>
    </row>
    <row r="23" spans="1:4" x14ac:dyDescent="0.2">
      <c r="A23" s="3"/>
      <c r="B23" s="19"/>
      <c r="C23" s="26"/>
      <c r="D23" s="27"/>
    </row>
    <row r="24" spans="1:4" x14ac:dyDescent="0.2">
      <c r="A24" s="7" t="s">
        <v>14</v>
      </c>
      <c r="B24" s="22">
        <v>71</v>
      </c>
      <c r="C24" s="26">
        <v>3.47</v>
      </c>
      <c r="D24" s="27">
        <v>3.45</v>
      </c>
    </row>
    <row r="25" spans="1:4" x14ac:dyDescent="0.2">
      <c r="A25" s="7" t="s">
        <v>15</v>
      </c>
      <c r="B25" s="22">
        <v>79</v>
      </c>
      <c r="C25" s="26">
        <v>3.86</v>
      </c>
      <c r="D25" s="27">
        <v>3.85</v>
      </c>
    </row>
    <row r="26" spans="1:4" x14ac:dyDescent="0.2">
      <c r="A26" s="7" t="s">
        <v>16</v>
      </c>
      <c r="B26" s="22">
        <v>85</v>
      </c>
      <c r="C26" s="26">
        <v>3.98</v>
      </c>
      <c r="D26" s="27">
        <v>3.99</v>
      </c>
    </row>
    <row r="27" spans="1:4" x14ac:dyDescent="0.2">
      <c r="A27" s="7" t="s">
        <v>17</v>
      </c>
      <c r="B27" s="22">
        <v>42</v>
      </c>
      <c r="C27" s="26">
        <v>2.25</v>
      </c>
      <c r="D27" s="27">
        <v>2.17</v>
      </c>
    </row>
    <row r="28" spans="1:4" x14ac:dyDescent="0.2">
      <c r="A28" s="7" t="s">
        <v>18</v>
      </c>
      <c r="B28" s="22">
        <v>35</v>
      </c>
      <c r="C28" s="26">
        <v>1.9</v>
      </c>
      <c r="D28" s="27">
        <v>2.04</v>
      </c>
    </row>
    <row r="29" spans="1:4" x14ac:dyDescent="0.2">
      <c r="A29" s="7" t="s">
        <v>19</v>
      </c>
      <c r="B29" s="22">
        <v>58</v>
      </c>
      <c r="C29" s="26">
        <v>2.89</v>
      </c>
      <c r="D29" s="27">
        <v>2.85</v>
      </c>
    </row>
    <row r="30" spans="1:4" x14ac:dyDescent="0.2">
      <c r="A30" s="7"/>
      <c r="B30" s="34"/>
      <c r="C30" s="26"/>
      <c r="D30" s="27"/>
    </row>
    <row r="31" spans="1:4" x14ac:dyDescent="0.2">
      <c r="A31" s="5"/>
      <c r="B31" s="26"/>
      <c r="C31" s="29"/>
      <c r="D31" s="30"/>
    </row>
    <row r="32" spans="1:4" x14ac:dyDescent="0.2">
      <c r="A32" s="7" t="s">
        <v>10</v>
      </c>
      <c r="B32" s="26">
        <f>SUM(B7:B31)</f>
        <v>1814</v>
      </c>
      <c r="C32" s="26">
        <f>SUM(C7:C31)</f>
        <v>83.14</v>
      </c>
      <c r="D32" s="27">
        <f>SUM(D7:D31)</f>
        <v>83.139999999999986</v>
      </c>
    </row>
    <row r="33" spans="1:7" s="8" customFormat="1" x14ac:dyDescent="0.2">
      <c r="A33" s="10"/>
      <c r="B33" s="23"/>
      <c r="C33" s="25"/>
      <c r="D33" s="11"/>
    </row>
    <row r="34" spans="1:7" x14ac:dyDescent="0.2">
      <c r="D34" s="13"/>
    </row>
    <row r="35" spans="1:7" x14ac:dyDescent="0.2">
      <c r="A35" s="33" t="s">
        <v>36</v>
      </c>
      <c r="D35" s="13"/>
      <c r="E35" s="13"/>
      <c r="F35" s="13"/>
    </row>
    <row r="36" spans="1:7" x14ac:dyDescent="0.2">
      <c r="D36" s="13"/>
      <c r="E36" s="13"/>
      <c r="F36" s="13"/>
    </row>
    <row r="37" spans="1:7" x14ac:dyDescent="0.2">
      <c r="A37" t="s">
        <v>42</v>
      </c>
      <c r="D37" s="13"/>
      <c r="E37" s="13"/>
      <c r="F37" s="13"/>
    </row>
    <row r="38" spans="1:7" x14ac:dyDescent="0.2">
      <c r="G38" s="13"/>
    </row>
    <row r="40" spans="1:7" x14ac:dyDescent="0.2">
      <c r="A40" t="s">
        <v>44</v>
      </c>
    </row>
    <row r="41" spans="1:7" x14ac:dyDescent="0.2">
      <c r="A41" t="s">
        <v>46</v>
      </c>
      <c r="B41" s="18">
        <v>96</v>
      </c>
      <c r="C41" t="s">
        <v>45</v>
      </c>
    </row>
    <row r="42" spans="1:7" x14ac:dyDescent="0.2">
      <c r="A42" t="s">
        <v>47</v>
      </c>
      <c r="B42" s="18">
        <v>40</v>
      </c>
      <c r="C42" t="s">
        <v>45</v>
      </c>
    </row>
    <row r="43" spans="1:7" x14ac:dyDescent="0.2">
      <c r="A43" t="s">
        <v>48</v>
      </c>
      <c r="B43" s="18">
        <v>67</v>
      </c>
      <c r="C43" t="s">
        <v>45</v>
      </c>
    </row>
  </sheetData>
  <pageMargins left="0.74803149606299213" right="0.74803149606299213" top="0.98425196850393704" bottom="0.98425196850393704" header="0.51181102362204722" footer="0.51181102362204722"/>
  <pageSetup paperSize="9" scale="96" orientation="portrait" r:id="rId1"/>
  <headerFooter alignWithMargins="0">
    <oddFooter>&amp;L&amp;F&amp;R22. august 2017.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topLeftCell="A2" zoomScaleNormal="100" workbookViewId="0">
      <selection activeCell="C27" sqref="C27"/>
    </sheetView>
  </sheetViews>
  <sheetFormatPr defaultRowHeight="12.75" x14ac:dyDescent="0.2"/>
  <cols>
    <col min="1" max="1" width="33.42578125" customWidth="1"/>
    <col min="2" max="2" width="12.42578125" style="18" customWidth="1"/>
    <col min="3" max="3" width="15.5703125" customWidth="1"/>
    <col min="4" max="7" width="13" customWidth="1"/>
  </cols>
  <sheetData>
    <row r="1" spans="1:6" ht="15.75" x14ac:dyDescent="0.25">
      <c r="A1" s="1" t="s">
        <v>22</v>
      </c>
      <c r="B1" s="16"/>
    </row>
    <row r="2" spans="1:6" ht="15.75" x14ac:dyDescent="0.25">
      <c r="A2" s="1"/>
      <c r="B2" s="16"/>
    </row>
    <row r="3" spans="1:6" x14ac:dyDescent="0.2">
      <c r="B3" s="17" t="s">
        <v>28</v>
      </c>
    </row>
    <row r="4" spans="1:6" x14ac:dyDescent="0.2">
      <c r="C4" s="14"/>
    </row>
    <row r="5" spans="1:6" ht="57.75" customHeight="1" x14ac:dyDescent="0.2">
      <c r="A5" s="2"/>
      <c r="B5" s="15" t="s">
        <v>27</v>
      </c>
      <c r="C5" s="24" t="s">
        <v>21</v>
      </c>
      <c r="D5" s="38" t="s">
        <v>39</v>
      </c>
      <c r="E5" s="39"/>
      <c r="F5" s="40"/>
    </row>
    <row r="6" spans="1:6" ht="20.25" customHeight="1" x14ac:dyDescent="0.2">
      <c r="A6" s="31" t="s">
        <v>0</v>
      </c>
      <c r="B6" s="32" t="s">
        <v>23</v>
      </c>
      <c r="C6" s="32" t="s">
        <v>24</v>
      </c>
      <c r="D6" s="9" t="s">
        <v>25</v>
      </c>
      <c r="E6" s="9" t="s">
        <v>26</v>
      </c>
      <c r="F6" s="9" t="s">
        <v>38</v>
      </c>
    </row>
    <row r="7" spans="1:6" x14ac:dyDescent="0.2">
      <c r="A7" s="3"/>
      <c r="B7" s="19"/>
      <c r="C7" s="6"/>
      <c r="D7" s="4"/>
      <c r="E7" s="4"/>
      <c r="F7" s="4"/>
    </row>
    <row r="8" spans="1:6" x14ac:dyDescent="0.2">
      <c r="A8" s="7" t="s">
        <v>1</v>
      </c>
      <c r="B8" s="20">
        <v>194</v>
      </c>
      <c r="C8" s="26">
        <v>8.4600000000000009</v>
      </c>
      <c r="D8" s="27">
        <v>8.5500000000000007</v>
      </c>
      <c r="E8" s="27">
        <v>8.76</v>
      </c>
      <c r="F8" s="27">
        <v>8.61</v>
      </c>
    </row>
    <row r="9" spans="1:6" x14ac:dyDescent="0.2">
      <c r="A9" s="7" t="s">
        <v>2</v>
      </c>
      <c r="B9" s="20">
        <v>44</v>
      </c>
      <c r="C9" s="26">
        <v>2.2000000000000002</v>
      </c>
      <c r="D9" s="27">
        <v>2.13</v>
      </c>
      <c r="E9" s="27">
        <v>2.04</v>
      </c>
      <c r="F9" s="27">
        <v>2.11</v>
      </c>
    </row>
    <row r="10" spans="1:6" x14ac:dyDescent="0.2">
      <c r="A10" s="3" t="s">
        <v>3</v>
      </c>
      <c r="B10" s="19">
        <v>41</v>
      </c>
      <c r="C10" s="26">
        <v>2.12</v>
      </c>
      <c r="D10" s="27">
        <v>2.04</v>
      </c>
      <c r="E10" s="27">
        <v>2.04</v>
      </c>
      <c r="F10" s="27">
        <v>2.04</v>
      </c>
    </row>
    <row r="11" spans="1:6" x14ac:dyDescent="0.2">
      <c r="A11" s="3" t="s">
        <v>4</v>
      </c>
      <c r="B11" s="21">
        <v>55</v>
      </c>
      <c r="C11" s="26">
        <v>2.71</v>
      </c>
      <c r="D11" s="27">
        <v>2.62</v>
      </c>
      <c r="E11" s="27">
        <v>2.4900000000000002</v>
      </c>
      <c r="F11" s="27">
        <v>2.62</v>
      </c>
    </row>
    <row r="12" spans="1:6" x14ac:dyDescent="0.2">
      <c r="A12" s="3" t="s">
        <v>5</v>
      </c>
      <c r="B12" s="21">
        <v>59</v>
      </c>
      <c r="C12" s="26">
        <v>2.88</v>
      </c>
      <c r="D12" s="27">
        <v>2.79</v>
      </c>
      <c r="E12" s="27">
        <v>2.68</v>
      </c>
      <c r="F12" s="27">
        <v>2.81</v>
      </c>
    </row>
    <row r="13" spans="1:6" x14ac:dyDescent="0.2">
      <c r="A13" s="3"/>
      <c r="B13" s="19"/>
      <c r="C13" s="26"/>
      <c r="D13" s="27"/>
      <c r="E13" s="27"/>
      <c r="F13" s="27"/>
    </row>
    <row r="14" spans="1:6" x14ac:dyDescent="0.2">
      <c r="A14" s="3" t="s">
        <v>6</v>
      </c>
      <c r="B14" s="21">
        <v>232</v>
      </c>
      <c r="C14" s="26">
        <v>9.61</v>
      </c>
      <c r="D14" s="27">
        <v>9.67</v>
      </c>
      <c r="E14" s="27">
        <v>9.8800000000000008</v>
      </c>
      <c r="F14" s="27">
        <v>9.7100000000000009</v>
      </c>
    </row>
    <row r="15" spans="1:6" x14ac:dyDescent="0.2">
      <c r="A15" s="3" t="s">
        <v>7</v>
      </c>
      <c r="B15" s="21">
        <v>157</v>
      </c>
      <c r="C15" s="26">
        <v>6.79</v>
      </c>
      <c r="D15" s="28">
        <v>6.88</v>
      </c>
      <c r="E15" s="27">
        <v>6.97</v>
      </c>
      <c r="F15" s="27">
        <v>6.84</v>
      </c>
    </row>
    <row r="16" spans="1:6" x14ac:dyDescent="0.2">
      <c r="A16" s="3" t="s">
        <v>8</v>
      </c>
      <c r="B16" s="21">
        <v>167</v>
      </c>
      <c r="C16" s="26">
        <v>7.28</v>
      </c>
      <c r="D16" s="27">
        <v>7.39</v>
      </c>
      <c r="E16" s="27">
        <v>7.52</v>
      </c>
      <c r="F16" s="27">
        <v>7.38</v>
      </c>
    </row>
    <row r="17" spans="1:6" x14ac:dyDescent="0.2">
      <c r="A17" s="3" t="s">
        <v>9</v>
      </c>
      <c r="B17" s="21">
        <v>94</v>
      </c>
      <c r="C17" s="26">
        <v>4.37</v>
      </c>
      <c r="D17" s="27">
        <v>4.38</v>
      </c>
      <c r="E17" s="27">
        <v>4.3499999999999996</v>
      </c>
      <c r="F17" s="27">
        <v>4.3600000000000003</v>
      </c>
    </row>
    <row r="18" spans="1:6" x14ac:dyDescent="0.2">
      <c r="A18" s="3"/>
      <c r="B18" s="19"/>
      <c r="C18" s="26"/>
      <c r="D18" s="27"/>
      <c r="E18" s="27"/>
      <c r="F18" s="27"/>
    </row>
    <row r="19" spans="1:6" x14ac:dyDescent="0.2">
      <c r="A19" s="7" t="s">
        <v>11</v>
      </c>
      <c r="B19" s="22">
        <v>43</v>
      </c>
      <c r="C19" s="26">
        <v>2.04</v>
      </c>
      <c r="D19" s="27">
        <v>2.04</v>
      </c>
      <c r="E19" s="27">
        <v>2.04</v>
      </c>
      <c r="F19" s="27">
        <v>2.04</v>
      </c>
    </row>
    <row r="20" spans="1:6" x14ac:dyDescent="0.2">
      <c r="A20" s="7" t="s">
        <v>20</v>
      </c>
      <c r="B20" s="22">
        <v>64</v>
      </c>
      <c r="C20" s="26">
        <v>3.18</v>
      </c>
      <c r="D20" s="27">
        <v>3.09</v>
      </c>
      <c r="E20" s="27">
        <v>3</v>
      </c>
      <c r="F20" s="27">
        <v>3.13</v>
      </c>
    </row>
    <row r="21" spans="1:6" x14ac:dyDescent="0.2">
      <c r="A21" s="7" t="s">
        <v>12</v>
      </c>
      <c r="B21" s="22">
        <v>95</v>
      </c>
      <c r="C21" s="26">
        <v>4.33</v>
      </c>
      <c r="D21" s="27">
        <v>4.34</v>
      </c>
      <c r="E21" s="27">
        <v>4.3</v>
      </c>
      <c r="F21" s="27">
        <v>4.3</v>
      </c>
    </row>
    <row r="22" spans="1:6" x14ac:dyDescent="0.2">
      <c r="A22" s="7" t="s">
        <v>13</v>
      </c>
      <c r="B22" s="22">
        <v>193</v>
      </c>
      <c r="C22" s="26">
        <v>8.39</v>
      </c>
      <c r="D22" s="27">
        <v>8.5</v>
      </c>
      <c r="E22" s="27">
        <v>8.7200000000000006</v>
      </c>
      <c r="F22" s="27">
        <v>8.56</v>
      </c>
    </row>
    <row r="23" spans="1:6" x14ac:dyDescent="0.2">
      <c r="A23" s="3"/>
      <c r="B23" s="19"/>
      <c r="C23" s="26"/>
      <c r="D23" s="27"/>
      <c r="E23" s="27"/>
      <c r="F23" s="27"/>
    </row>
    <row r="24" spans="1:6" x14ac:dyDescent="0.2">
      <c r="A24" s="7" t="s">
        <v>14</v>
      </c>
      <c r="B24" s="22">
        <v>72</v>
      </c>
      <c r="C24" s="26">
        <v>3.49</v>
      </c>
      <c r="D24" s="27">
        <v>3.52</v>
      </c>
      <c r="E24" s="27">
        <v>3.46</v>
      </c>
      <c r="F24" s="27">
        <v>3.47</v>
      </c>
    </row>
    <row r="25" spans="1:6" x14ac:dyDescent="0.2">
      <c r="A25" s="7" t="s">
        <v>15</v>
      </c>
      <c r="B25" s="22">
        <v>78</v>
      </c>
      <c r="C25" s="26">
        <v>3.83</v>
      </c>
      <c r="D25" s="27">
        <v>3.84</v>
      </c>
      <c r="E25" s="27">
        <v>3.8</v>
      </c>
      <c r="F25" s="27">
        <v>3.82</v>
      </c>
    </row>
    <row r="26" spans="1:6" x14ac:dyDescent="0.2">
      <c r="A26" s="7" t="s">
        <v>16</v>
      </c>
      <c r="B26" s="22">
        <v>86</v>
      </c>
      <c r="C26" s="26">
        <v>4.01</v>
      </c>
      <c r="D26" s="27">
        <v>4.05</v>
      </c>
      <c r="E26" s="27">
        <v>4.01</v>
      </c>
      <c r="F26" s="27">
        <v>4.0199999999999996</v>
      </c>
    </row>
    <row r="27" spans="1:6" x14ac:dyDescent="0.2">
      <c r="A27" s="7" t="s">
        <v>17</v>
      </c>
      <c r="B27" s="22">
        <v>42</v>
      </c>
      <c r="C27" s="26">
        <v>2.25</v>
      </c>
      <c r="D27" s="27">
        <v>2.17</v>
      </c>
      <c r="E27" s="27">
        <v>2.04</v>
      </c>
      <c r="F27" s="27">
        <v>2.17</v>
      </c>
    </row>
    <row r="28" spans="1:6" x14ac:dyDescent="0.2">
      <c r="A28" s="7" t="s">
        <v>18</v>
      </c>
      <c r="B28" s="22">
        <v>31</v>
      </c>
      <c r="C28" s="26">
        <v>2.04</v>
      </c>
      <c r="D28" s="27">
        <v>2.04</v>
      </c>
      <c r="E28" s="27">
        <v>2.04</v>
      </c>
      <c r="F28" s="27">
        <v>2.04</v>
      </c>
    </row>
    <row r="29" spans="1:6" x14ac:dyDescent="0.2">
      <c r="A29" s="7" t="s">
        <v>19</v>
      </c>
      <c r="B29" s="22">
        <v>57</v>
      </c>
      <c r="C29" s="26">
        <v>2.84</v>
      </c>
      <c r="D29" s="27">
        <v>2.77</v>
      </c>
      <c r="E29" s="27">
        <v>2.67</v>
      </c>
      <c r="F29" s="27">
        <v>2.8</v>
      </c>
    </row>
    <row r="30" spans="1:6" x14ac:dyDescent="0.2">
      <c r="A30" s="7"/>
      <c r="B30" s="34"/>
      <c r="C30" s="26"/>
      <c r="D30" s="27"/>
      <c r="E30" s="27"/>
      <c r="F30" s="27"/>
    </row>
    <row r="31" spans="1:6" x14ac:dyDescent="0.2">
      <c r="A31" s="5"/>
      <c r="B31" s="26"/>
      <c r="C31" s="29"/>
      <c r="D31" s="30"/>
      <c r="E31" s="30"/>
      <c r="F31" s="30"/>
    </row>
    <row r="32" spans="1:6" x14ac:dyDescent="0.2">
      <c r="A32" s="7" t="s">
        <v>10</v>
      </c>
      <c r="B32" s="26">
        <f>SUM(B7:B31)</f>
        <v>1804</v>
      </c>
      <c r="C32" s="26">
        <f>SUM(C7:C31)</f>
        <v>82.820000000000007</v>
      </c>
      <c r="D32" s="27">
        <f>SUM(D7:D31)</f>
        <v>82.81</v>
      </c>
      <c r="E32" s="27">
        <f>SUM(E7:E31)</f>
        <v>82.81</v>
      </c>
      <c r="F32" s="27">
        <f>SUM(F7:F31)</f>
        <v>82.829999999999984</v>
      </c>
    </row>
    <row r="33" spans="1:7" s="8" customFormat="1" x14ac:dyDescent="0.2">
      <c r="A33" s="10"/>
      <c r="B33" s="23"/>
      <c r="C33" s="25"/>
      <c r="D33" s="11"/>
      <c r="E33" s="11"/>
      <c r="F33" s="11"/>
    </row>
    <row r="34" spans="1:7" x14ac:dyDescent="0.2">
      <c r="D34" s="13"/>
      <c r="E34" s="13"/>
      <c r="F34" s="13"/>
    </row>
    <row r="35" spans="1:7" x14ac:dyDescent="0.2">
      <c r="A35" s="33" t="s">
        <v>36</v>
      </c>
      <c r="D35" s="13"/>
      <c r="E35" s="13"/>
      <c r="F35" s="13"/>
    </row>
    <row r="36" spans="1:7" x14ac:dyDescent="0.2">
      <c r="D36" s="13"/>
      <c r="E36" s="13"/>
      <c r="F36" s="13"/>
    </row>
    <row r="37" spans="1:7" x14ac:dyDescent="0.2">
      <c r="A37" t="s">
        <v>30</v>
      </c>
      <c r="D37" s="13"/>
      <c r="E37" s="13"/>
      <c r="F37" s="13"/>
    </row>
    <row r="38" spans="1:7" x14ac:dyDescent="0.2">
      <c r="G38" s="13"/>
    </row>
    <row r="39" spans="1:7" ht="25.5" customHeight="1" x14ac:dyDescent="0.2">
      <c r="A39" s="41" t="s">
        <v>37</v>
      </c>
      <c r="B39" s="41"/>
      <c r="C39" s="41"/>
      <c r="D39" s="41"/>
      <c r="E39" s="41"/>
    </row>
    <row r="40" spans="1:7" x14ac:dyDescent="0.2">
      <c r="A40" s="12"/>
    </row>
    <row r="41" spans="1:7" x14ac:dyDescent="0.2">
      <c r="A41" s="12" t="s">
        <v>29</v>
      </c>
    </row>
    <row r="42" spans="1:7" x14ac:dyDescent="0.2">
      <c r="A42" s="12" t="s">
        <v>35</v>
      </c>
      <c r="B42" s="36"/>
      <c r="C42" s="35"/>
    </row>
    <row r="43" spans="1:7" x14ac:dyDescent="0.2">
      <c r="A43" s="12" t="s">
        <v>31</v>
      </c>
      <c r="B43" s="36">
        <v>4</v>
      </c>
      <c r="C43" s="35" t="s">
        <v>34</v>
      </c>
    </row>
    <row r="44" spans="1:7" x14ac:dyDescent="0.2">
      <c r="A44" s="12" t="s">
        <v>32</v>
      </c>
      <c r="B44" s="36">
        <v>8</v>
      </c>
      <c r="C44" s="35" t="s">
        <v>34</v>
      </c>
    </row>
    <row r="45" spans="1:7" x14ac:dyDescent="0.2">
      <c r="A45" s="12" t="s">
        <v>33</v>
      </c>
      <c r="B45" s="36">
        <v>12</v>
      </c>
      <c r="C45" s="35" t="s">
        <v>34</v>
      </c>
    </row>
    <row r="47" spans="1:7" x14ac:dyDescent="0.2">
      <c r="A47" t="s">
        <v>40</v>
      </c>
    </row>
  </sheetData>
  <mergeCells count="2">
    <mergeCell ref="D5:F5"/>
    <mergeCell ref="A39:E39"/>
  </mergeCells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>
    <oddFooter>&amp;L&amp;F&amp;R22. august 2017.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Order xmlns="d08b57ff-b9b7-4581-975d-98f87b579a51">6</SortOrder>
    <AccessLevelName xmlns="d08b57ff-b9b7-4581-975d-98f87b579a51">Åben</AccessLevelName>
    <EnclosureFileNumber xmlns="d08b57ff-b9b7-4581-975d-98f87b579a51">131730/17</EnclosureFileNumber>
    <MeetingStartDate xmlns="d08b57ff-b9b7-4581-975d-98f87b579a51">2018-02-20T12:00:00+00:00</MeetingStartDate>
    <AgendaId xmlns="d08b57ff-b9b7-4581-975d-98f87b579a51">7937</AgendaId>
    <AccessLevel xmlns="d08b57ff-b9b7-4581-975d-98f87b579a51">1</AccessLevel>
    <EnclosureType xmlns="d08b57ff-b9b7-4581-975d-98f87b579a51">Enclosure</EnclosureType>
    <CommitteeName xmlns="d08b57ff-b9b7-4581-975d-98f87b579a51">Udvalget for Børn og Læring</CommitteeName>
    <FusionId xmlns="d08b57ff-b9b7-4581-975d-98f87b579a51">2626821</FusionId>
    <DocumentType xmlns="d08b57ff-b9b7-4581-975d-98f87b579a51"/>
    <AgendaAccessLevelName xmlns="d08b57ff-b9b7-4581-975d-98f87b579a51">Åben</AgendaAccessLevelName>
    <UNC xmlns="d08b57ff-b9b7-4581-975d-98f87b579a51">2380218</UNC>
    <MeetingDateAndTime xmlns="d08b57ff-b9b7-4581-975d-98f87b579a51">20-02-2018 fra 13:00 - 18:00</MeetingDateAndTime>
    <MeetingTitle xmlns="d08b57ff-b9b7-4581-975d-98f87b579a51">20-02-2018</MeetingTitle>
    <MeetingEndDate xmlns="d08b57ff-b9b7-4581-975d-98f87b579a51">2018-02-20T17:00:00+00:00</MeetingEndDate>
    <PWDescription xmlns="d08b57ff-b9b7-4581-975d-98f87b579a51">Sammenligning - før og efter ny tildeling til SFO i forbindelse med ny tildelingsmodel pr. 1. august 2018
</PWDescription>
    <PWFileType xmlns="d08b57ff-b9b7-4581-975d-98f87b579a51">.XLSX</PWFileType>
  </documentManagement>
</p:properties>
</file>

<file path=customXml/itemProps1.xml><?xml version="1.0" encoding="utf-8"?>
<ds:datastoreItem xmlns:ds="http://schemas.openxmlformats.org/officeDocument/2006/customXml" ds:itemID="{7B098359-CD55-49C4-A020-67FE3F9B601D}"/>
</file>

<file path=customXml/itemProps2.xml><?xml version="1.0" encoding="utf-8"?>
<ds:datastoreItem xmlns:ds="http://schemas.openxmlformats.org/officeDocument/2006/customXml" ds:itemID="{3BAB51D9-323F-4474-AF98-D5EFB16E22C4}"/>
</file>

<file path=customXml/itemProps3.xml><?xml version="1.0" encoding="utf-8"?>
<ds:datastoreItem xmlns:ds="http://schemas.openxmlformats.org/officeDocument/2006/customXml" ds:itemID="{846C4354-B859-45FC-9D71-CE743307F8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Ark1</vt:lpstr>
      <vt:lpstr>opr. forslag</vt:lpstr>
      <vt:lpstr>Ark2</vt:lpstr>
      <vt:lpstr>Ark3</vt:lpstr>
      <vt:lpstr>Ark4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-20-02-2018 - Bilag 22.06 Sammenligning - før og efter ny tildeling til SFO i forbindelse med ny til…</dc:title>
  <dc:creator>Lissy Andersen</dc:creator>
  <cp:lastModifiedBy>Jette Poulsen</cp:lastModifiedBy>
  <cp:lastPrinted>2018-02-20T12:40:48Z</cp:lastPrinted>
  <dcterms:created xsi:type="dcterms:W3CDTF">1996-11-12T13:28:11Z</dcterms:created>
  <dcterms:modified xsi:type="dcterms:W3CDTF">2018-10-17T12:51:48Z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fficeInstanceGUID">
    <vt:lpwstr>{96B0F9E7-807F-473B-AB57-7DE5C370D8BA}</vt:lpwstr>
  </property>
  <property fmtid="{D5CDD505-2E9C-101B-9397-08002B2CF9AE}" pid="3" name="ContentTypeId">
    <vt:lpwstr>0x0101003D7BFBD5F481E14985D820F2A1C38BC800C867DCA9723D5D41B98144D00A8161C2</vt:lpwstr>
  </property>
</Properties>
</file>